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310"/>
  </bookViews>
  <sheets>
    <sheet name="Доброе " sheetId="1" r:id="rId1"/>
  </sheets>
  <definedNames>
    <definedName name="_xlnm.Print_Titles" localSheetId="0">'Доброе '!$10:$11</definedName>
    <definedName name="_xlnm.Print_Area" localSheetId="0">'Доброе '!$A$1:$C$200</definedName>
  </definedNames>
  <calcPr calcId="145621"/>
</workbook>
</file>

<file path=xl/calcChain.xml><?xml version="1.0" encoding="utf-8"?>
<calcChain xmlns="http://schemas.openxmlformats.org/spreadsheetml/2006/main">
  <c r="B48" i="1" l="1"/>
  <c r="C48" i="1"/>
  <c r="B88" i="1"/>
  <c r="C88" i="1"/>
  <c r="B89" i="1"/>
  <c r="C89" i="1"/>
  <c r="C90" i="1" s="1"/>
  <c r="C200" i="1" s="1"/>
  <c r="B90" i="1"/>
  <c r="B122" i="1"/>
  <c r="C122" i="1"/>
  <c r="B161" i="1"/>
  <c r="C161" i="1"/>
  <c r="B162" i="1"/>
  <c r="C162" i="1"/>
  <c r="C163" i="1" s="1"/>
  <c r="B163" i="1"/>
  <c r="B197" i="1"/>
  <c r="C197" i="1"/>
</calcChain>
</file>

<file path=xl/sharedStrings.xml><?xml version="1.0" encoding="utf-8"?>
<sst xmlns="http://schemas.openxmlformats.org/spreadsheetml/2006/main" count="200" uniqueCount="75">
  <si>
    <t>ИТОГО по медицинской организации</t>
  </si>
  <si>
    <t>в т.ч. по профилям не входящим в базовую программу ОМС</t>
  </si>
  <si>
    <t>Скорая медицинская помощь (вызовы)</t>
  </si>
  <si>
    <t>Всего по ТПОМС</t>
  </si>
  <si>
    <t>Медицинская реабилитация</t>
  </si>
  <si>
    <t>Акушерское дело (койки патологии беременности, койки сестринского ухода)</t>
  </si>
  <si>
    <t>Акушерское дело (койки для беременных и рожениц)</t>
  </si>
  <si>
    <t>Инфекционные болезни</t>
  </si>
  <si>
    <t>Дерматовенерология (дерматологические койки)</t>
  </si>
  <si>
    <t>Неврология</t>
  </si>
  <si>
    <t>Офтальмология</t>
  </si>
  <si>
    <t>Оториноларингология</t>
  </si>
  <si>
    <t>Акушерство и гинекология</t>
  </si>
  <si>
    <t>Онкология, радиология и радиотерапия</t>
  </si>
  <si>
    <t>Хирургия (абдоминальная, трансплантация, органов и (или) тканей, костного мозга, пластическая хирургия)</t>
  </si>
  <si>
    <t>Сердечно-сосудистая хирургия (койки сосудистой хирургии)</t>
  </si>
  <si>
    <t>Сердечно-сосудистая хирургия (кардиохирургические койки)</t>
  </si>
  <si>
    <t>Колопроктология</t>
  </si>
  <si>
    <t>Торакальная хирургия</t>
  </si>
  <si>
    <t>Челюстно - лицевая хирургия, стоматология</t>
  </si>
  <si>
    <t>Хирургия (комбустиология)</t>
  </si>
  <si>
    <t>Нейрохирургия</t>
  </si>
  <si>
    <t>Урология (детская урология-андрология)</t>
  </si>
  <si>
    <t>Травматология и ортопедия (ортопедические койки)</t>
  </si>
  <si>
    <t>Травматология и ортопедия (травматологические койки)</t>
  </si>
  <si>
    <t>Неонатология</t>
  </si>
  <si>
    <t>Терапия</t>
  </si>
  <si>
    <t>Педиатрия</t>
  </si>
  <si>
    <t>Аллергология и иммунология</t>
  </si>
  <si>
    <t>Гематология</t>
  </si>
  <si>
    <t>Нефрология</t>
  </si>
  <si>
    <t>Эндокринология</t>
  </si>
  <si>
    <t>Пульмонология</t>
  </si>
  <si>
    <t>Гастроэнтерология</t>
  </si>
  <si>
    <t>Ревматология</t>
  </si>
  <si>
    <t>Кардиология</t>
  </si>
  <si>
    <t>Медицинская помощь в условиях дневных стационаров</t>
  </si>
  <si>
    <t>Всего по профилям не входящим в базовую программу ОМС</t>
  </si>
  <si>
    <t>Всего по базовой программе ОМС</t>
  </si>
  <si>
    <t>МГК</t>
  </si>
  <si>
    <t>Профпатология</t>
  </si>
  <si>
    <t>Фтизиатрия</t>
  </si>
  <si>
    <t>Венерология</t>
  </si>
  <si>
    <t>Психиатрия</t>
  </si>
  <si>
    <t>Психология</t>
  </si>
  <si>
    <t>Логопедия</t>
  </si>
  <si>
    <t>Челюстно-лицевая хирургия, стоматология</t>
  </si>
  <si>
    <t>Хирургия</t>
  </si>
  <si>
    <t>Урология</t>
  </si>
  <si>
    <t>Травматология и ортопедия</t>
  </si>
  <si>
    <t>Токсикология</t>
  </si>
  <si>
    <t>Сердечно-сосудистая хирургия</t>
  </si>
  <si>
    <t>Онкология</t>
  </si>
  <si>
    <t>Дерматология</t>
  </si>
  <si>
    <t>Гериатрия</t>
  </si>
  <si>
    <t>в связи с заболеваниями</t>
  </si>
  <si>
    <t>по неотложной медицинской помощи</t>
  </si>
  <si>
    <t xml:space="preserve"> с профилактическими и иными целями</t>
  </si>
  <si>
    <t>Медицинская помощь в амбулаторных условиях, в том числе:</t>
  </si>
  <si>
    <t>Неврологические для больных с острым нарушением мозгового кровообращения</t>
  </si>
  <si>
    <t xml:space="preserve">Хирургия </t>
  </si>
  <si>
    <t xml:space="preserve">Урология </t>
  </si>
  <si>
    <t>Кариологические для больных с острым инфарктом миокарда</t>
  </si>
  <si>
    <t>Специализированная медицинская помощь в стационарных условиях</t>
  </si>
  <si>
    <t>Общая стоимость лечения, тыс.руб.</t>
  </si>
  <si>
    <t>Число медицинских услуг (случаев, посещений, обращений, вызовов)</t>
  </si>
  <si>
    <t>Виды и условия оказания медицинской помощи</t>
  </si>
  <si>
    <t xml:space="preserve"> БЕСПЛАТНОЙ МЕДИЦИНСКОЙ ПОМОЩИ НА 2018 ГОД</t>
  </si>
  <si>
    <t>ГРАЖДАНАМ РОССИЙСКОЙ ФЕДЕРАЦИИ НА ТЕРРИТОРИИ ЛИПЕЦКОЙ ОБЛАСТИ</t>
  </si>
  <si>
    <t xml:space="preserve">ПО ОБЕСПЕЧЕНИЮ ГОСУДАРСТВЕННЫХ ГАРАНТИЙ ОКАЗАНИЯ </t>
  </si>
  <si>
    <t>ГУЗ «Добровская районная больница»</t>
  </si>
  <si>
    <t xml:space="preserve">ОБЪЕМЫ МЕДИЦИНСКОЙ ПОМОЩИ </t>
  </si>
  <si>
    <t>по разработке ТП ОМС от 22.12.2017 № 99</t>
  </si>
  <si>
    <t>Протоколом заседания комиссии</t>
  </si>
  <si>
    <t>УТВЕРЖДЕНО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</si>
</sst>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1" applyFont="1" applyFill="1" applyAlignment="1">
      <alignment vertical="center" wrapText="1"/>
    </xf>
    <xf numFmtId="3" fontId="2" fillId="0" borderId="0" xfId="1" applyNumberFormat="1" applyFont="1" applyFill="1" applyAlignment="1">
      <alignment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left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 wrapText="1"/>
    </xf>
    <xf numFmtId="165" fontId="6" fillId="0" borderId="2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wrapText="1"/>
    </xf>
    <xf numFmtId="3" fontId="2" fillId="0" borderId="1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wrapText="1"/>
    </xf>
    <xf numFmtId="0" fontId="5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vertical="center" wrapText="1"/>
    </xf>
    <xf numFmtId="0" fontId="2" fillId="0" borderId="1" xfId="1" applyFont="1" applyFill="1" applyBorder="1" applyAlignment="1">
      <alignment vertical="center" wrapText="1"/>
    </xf>
    <xf numFmtId="3" fontId="2" fillId="0" borderId="0" xfId="1" applyNumberFormat="1" applyFont="1" applyFill="1" applyAlignment="1">
      <alignment horizontal="center" vertical="center" wrapText="1"/>
    </xf>
    <xf numFmtId="3" fontId="5" fillId="0" borderId="0" xfId="1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C200"/>
  <sheetViews>
    <sheetView tabSelected="1" topLeftCell="A4" zoomScaleSheetLayoutView="100" workbookViewId="0">
      <pane xSplit="1" ySplit="9" topLeftCell="B72" activePane="bottomRight" state="frozen"/>
      <selection activeCell="B198" sqref="B198"/>
      <selection pane="topRight" activeCell="B198" sqref="B198"/>
      <selection pane="bottomLeft" activeCell="B198" sqref="B198"/>
      <selection pane="bottomRight" activeCell="A139" sqref="A139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34" t="s">
        <v>74</v>
      </c>
      <c r="B1" s="34"/>
      <c r="C1" s="34"/>
    </row>
    <row r="2" spans="1:3" x14ac:dyDescent="0.25">
      <c r="A2" s="34" t="s">
        <v>73</v>
      </c>
      <c r="B2" s="34"/>
      <c r="C2" s="34"/>
    </row>
    <row r="3" spans="1:3" x14ac:dyDescent="0.25">
      <c r="A3" s="34" t="s">
        <v>72</v>
      </c>
      <c r="B3" s="34"/>
      <c r="C3" s="34"/>
    </row>
    <row r="4" spans="1:3" x14ac:dyDescent="0.25">
      <c r="A4" s="32" t="s">
        <v>71</v>
      </c>
      <c r="B4" s="32"/>
      <c r="C4" s="32"/>
    </row>
    <row r="5" spans="1:3" x14ac:dyDescent="0.25">
      <c r="A5" s="33" t="s">
        <v>70</v>
      </c>
      <c r="B5" s="33"/>
      <c r="C5" s="33"/>
    </row>
    <row r="6" spans="1:3" x14ac:dyDescent="0.25">
      <c r="A6" s="32" t="s">
        <v>69</v>
      </c>
      <c r="B6" s="32"/>
      <c r="C6" s="32"/>
    </row>
    <row r="7" spans="1:3" x14ac:dyDescent="0.25">
      <c r="A7" s="32" t="s">
        <v>68</v>
      </c>
      <c r="B7" s="32"/>
      <c r="C7" s="32"/>
    </row>
    <row r="8" spans="1:3" x14ac:dyDescent="0.25">
      <c r="A8" s="32" t="s">
        <v>67</v>
      </c>
      <c r="B8" s="32"/>
      <c r="C8" s="32"/>
    </row>
    <row r="10" spans="1:3" ht="90" x14ac:dyDescent="0.25">
      <c r="A10" s="27" t="s">
        <v>66</v>
      </c>
      <c r="B10" s="29" t="s">
        <v>65</v>
      </c>
      <c r="C10" s="27" t="s">
        <v>64</v>
      </c>
    </row>
    <row r="11" spans="1:3" x14ac:dyDescent="0.25">
      <c r="A11" s="27">
        <v>1</v>
      </c>
      <c r="B11" s="29">
        <v>2</v>
      </c>
      <c r="C11" s="27">
        <v>3</v>
      </c>
    </row>
    <row r="12" spans="1:3" x14ac:dyDescent="0.25">
      <c r="A12" s="26" t="s">
        <v>63</v>
      </c>
      <c r="B12" s="26"/>
      <c r="C12" s="26"/>
    </row>
    <row r="13" spans="1:3" hidden="1" x14ac:dyDescent="0.25">
      <c r="A13" s="31" t="s">
        <v>35</v>
      </c>
      <c r="B13" s="24">
        <v>0</v>
      </c>
      <c r="C13" s="23">
        <v>0</v>
      </c>
    </row>
    <row r="14" spans="1:3" hidden="1" x14ac:dyDescent="0.25">
      <c r="A14" s="31" t="s">
        <v>62</v>
      </c>
      <c r="B14" s="24">
        <v>0</v>
      </c>
      <c r="C14" s="23">
        <v>0</v>
      </c>
    </row>
    <row r="15" spans="1:3" hidden="1" x14ac:dyDescent="0.25">
      <c r="A15" s="31" t="s">
        <v>34</v>
      </c>
      <c r="B15" s="24">
        <v>0</v>
      </c>
      <c r="C15" s="23">
        <v>0</v>
      </c>
    </row>
    <row r="16" spans="1:3" hidden="1" x14ac:dyDescent="0.25">
      <c r="A16" s="31" t="s">
        <v>33</v>
      </c>
      <c r="B16" s="24">
        <v>0</v>
      </c>
      <c r="C16" s="23">
        <v>0</v>
      </c>
    </row>
    <row r="17" spans="1:3" hidden="1" x14ac:dyDescent="0.25">
      <c r="A17" s="31" t="s">
        <v>32</v>
      </c>
      <c r="B17" s="24">
        <v>0</v>
      </c>
      <c r="C17" s="23">
        <v>0</v>
      </c>
    </row>
    <row r="18" spans="1:3" hidden="1" x14ac:dyDescent="0.25">
      <c r="A18" s="31" t="s">
        <v>31</v>
      </c>
      <c r="B18" s="24">
        <v>0</v>
      </c>
      <c r="C18" s="23">
        <v>0</v>
      </c>
    </row>
    <row r="19" spans="1:3" hidden="1" x14ac:dyDescent="0.25">
      <c r="A19" s="31" t="s">
        <v>30</v>
      </c>
      <c r="B19" s="24">
        <v>0</v>
      </c>
      <c r="C19" s="23">
        <v>0</v>
      </c>
    </row>
    <row r="20" spans="1:3" hidden="1" x14ac:dyDescent="0.25">
      <c r="A20" s="31" t="s">
        <v>29</v>
      </c>
      <c r="B20" s="24">
        <v>0</v>
      </c>
      <c r="C20" s="23">
        <v>0</v>
      </c>
    </row>
    <row r="21" spans="1:3" hidden="1" x14ac:dyDescent="0.25">
      <c r="A21" s="31" t="s">
        <v>28</v>
      </c>
      <c r="B21" s="24">
        <v>0</v>
      </c>
      <c r="C21" s="23">
        <v>0</v>
      </c>
    </row>
    <row r="22" spans="1:3" x14ac:dyDescent="0.25">
      <c r="A22" s="31" t="s">
        <v>27</v>
      </c>
      <c r="B22" s="24">
        <v>461</v>
      </c>
      <c r="C22" s="23">
        <v>8895</v>
      </c>
    </row>
    <row r="23" spans="1:3" x14ac:dyDescent="0.25">
      <c r="A23" s="31" t="s">
        <v>26</v>
      </c>
      <c r="B23" s="24">
        <v>1151</v>
      </c>
      <c r="C23" s="23">
        <v>23147.599999999999</v>
      </c>
    </row>
    <row r="24" spans="1:3" hidden="1" x14ac:dyDescent="0.25">
      <c r="A24" s="31" t="s">
        <v>25</v>
      </c>
      <c r="B24" s="24">
        <v>0</v>
      </c>
      <c r="C24" s="23">
        <v>0</v>
      </c>
    </row>
    <row r="25" spans="1:3" hidden="1" x14ac:dyDescent="0.25">
      <c r="A25" s="31" t="s">
        <v>24</v>
      </c>
      <c r="B25" s="24">
        <v>0</v>
      </c>
      <c r="C25" s="23">
        <v>0</v>
      </c>
    </row>
    <row r="26" spans="1:3" hidden="1" x14ac:dyDescent="0.25">
      <c r="A26" s="31" t="s">
        <v>23</v>
      </c>
      <c r="B26" s="24">
        <v>0</v>
      </c>
      <c r="C26" s="23">
        <v>0</v>
      </c>
    </row>
    <row r="27" spans="1:3" hidden="1" x14ac:dyDescent="0.25">
      <c r="A27" s="31" t="s">
        <v>61</v>
      </c>
      <c r="B27" s="24">
        <v>0</v>
      </c>
      <c r="C27" s="23">
        <v>0</v>
      </c>
    </row>
    <row r="28" spans="1:3" hidden="1" x14ac:dyDescent="0.25">
      <c r="A28" s="31" t="s">
        <v>21</v>
      </c>
      <c r="B28" s="24">
        <v>0</v>
      </c>
      <c r="C28" s="23">
        <v>0</v>
      </c>
    </row>
    <row r="29" spans="1:3" hidden="1" x14ac:dyDescent="0.25">
      <c r="A29" s="31" t="s">
        <v>20</v>
      </c>
      <c r="B29" s="24">
        <v>0</v>
      </c>
      <c r="C29" s="23">
        <v>0</v>
      </c>
    </row>
    <row r="30" spans="1:3" hidden="1" x14ac:dyDescent="0.25">
      <c r="A30" s="31" t="s">
        <v>19</v>
      </c>
      <c r="B30" s="24">
        <v>0</v>
      </c>
      <c r="C30" s="23">
        <v>0</v>
      </c>
    </row>
    <row r="31" spans="1:3" hidden="1" x14ac:dyDescent="0.25">
      <c r="A31" s="31" t="s">
        <v>18</v>
      </c>
      <c r="B31" s="24">
        <v>0</v>
      </c>
      <c r="C31" s="23">
        <v>0</v>
      </c>
    </row>
    <row r="32" spans="1:3" hidden="1" x14ac:dyDescent="0.25">
      <c r="A32" s="31" t="s">
        <v>17</v>
      </c>
      <c r="B32" s="24">
        <v>0</v>
      </c>
      <c r="C32" s="23">
        <v>0</v>
      </c>
    </row>
    <row r="33" spans="1:3" hidden="1" x14ac:dyDescent="0.25">
      <c r="A33" s="31" t="s">
        <v>16</v>
      </c>
      <c r="B33" s="24">
        <v>0</v>
      </c>
      <c r="C33" s="23">
        <v>0</v>
      </c>
    </row>
    <row r="34" spans="1:3" hidden="1" x14ac:dyDescent="0.25">
      <c r="A34" s="31" t="s">
        <v>15</v>
      </c>
      <c r="B34" s="24">
        <v>0</v>
      </c>
      <c r="C34" s="23">
        <v>0</v>
      </c>
    </row>
    <row r="35" spans="1:3" x14ac:dyDescent="0.25">
      <c r="A35" s="31" t="s">
        <v>60</v>
      </c>
      <c r="B35" s="24">
        <v>542</v>
      </c>
      <c r="C35" s="23">
        <v>10476.9</v>
      </c>
    </row>
    <row r="36" spans="1:3" hidden="1" x14ac:dyDescent="0.25">
      <c r="A36" s="31" t="s">
        <v>13</v>
      </c>
      <c r="B36" s="24">
        <v>0</v>
      </c>
      <c r="C36" s="23">
        <v>0</v>
      </c>
    </row>
    <row r="37" spans="1:3" x14ac:dyDescent="0.25">
      <c r="A37" s="31" t="s">
        <v>12</v>
      </c>
      <c r="B37" s="24">
        <v>246</v>
      </c>
      <c r="C37" s="23">
        <v>2935.7</v>
      </c>
    </row>
    <row r="38" spans="1:3" hidden="1" x14ac:dyDescent="0.25">
      <c r="A38" s="31" t="s">
        <v>11</v>
      </c>
      <c r="B38" s="24">
        <v>0</v>
      </c>
      <c r="C38" s="23">
        <v>0</v>
      </c>
    </row>
    <row r="39" spans="1:3" hidden="1" x14ac:dyDescent="0.25">
      <c r="A39" s="31" t="s">
        <v>10</v>
      </c>
      <c r="B39" s="24">
        <v>0</v>
      </c>
      <c r="C39" s="23">
        <v>0</v>
      </c>
    </row>
    <row r="40" spans="1:3" x14ac:dyDescent="0.25">
      <c r="A40" s="31" t="s">
        <v>9</v>
      </c>
      <c r="B40" s="24">
        <v>278</v>
      </c>
      <c r="C40" s="23">
        <v>4819.5</v>
      </c>
    </row>
    <row r="41" spans="1:3" ht="30" hidden="1" x14ac:dyDescent="0.25">
      <c r="A41" s="31" t="s">
        <v>59</v>
      </c>
      <c r="B41" s="24">
        <v>0</v>
      </c>
      <c r="C41" s="23">
        <v>0</v>
      </c>
    </row>
    <row r="42" spans="1:3" hidden="1" x14ac:dyDescent="0.25">
      <c r="A42" s="31" t="s">
        <v>8</v>
      </c>
      <c r="B42" s="24">
        <v>0</v>
      </c>
      <c r="C42" s="23">
        <v>0</v>
      </c>
    </row>
    <row r="43" spans="1:3" hidden="1" x14ac:dyDescent="0.25">
      <c r="A43" s="31" t="s">
        <v>7</v>
      </c>
      <c r="B43" s="24">
        <v>0</v>
      </c>
      <c r="C43" s="23">
        <v>0</v>
      </c>
    </row>
    <row r="44" spans="1:3" hidden="1" x14ac:dyDescent="0.25">
      <c r="A44" s="31" t="s">
        <v>6</v>
      </c>
      <c r="B44" s="24">
        <v>0</v>
      </c>
      <c r="C44" s="23">
        <v>0</v>
      </c>
    </row>
    <row r="45" spans="1:3" ht="30" hidden="1" x14ac:dyDescent="0.25">
      <c r="A45" s="31" t="s">
        <v>5</v>
      </c>
      <c r="B45" s="24">
        <v>0</v>
      </c>
      <c r="C45" s="23">
        <v>0</v>
      </c>
    </row>
    <row r="46" spans="1:3" hidden="1" x14ac:dyDescent="0.25">
      <c r="A46" s="31" t="s">
        <v>50</v>
      </c>
      <c r="B46" s="24">
        <v>0</v>
      </c>
      <c r="C46" s="23">
        <v>0</v>
      </c>
    </row>
    <row r="47" spans="1:3" hidden="1" x14ac:dyDescent="0.25">
      <c r="A47" s="31" t="s">
        <v>4</v>
      </c>
      <c r="B47" s="24">
        <v>0</v>
      </c>
      <c r="C47" s="23">
        <v>0</v>
      </c>
    </row>
    <row r="48" spans="1:3" x14ac:dyDescent="0.25">
      <c r="A48" s="13" t="s">
        <v>3</v>
      </c>
      <c r="B48" s="9">
        <f>SUM(B13:B47)</f>
        <v>2678</v>
      </c>
      <c r="C48" s="8">
        <f>SUM(C13:C47)</f>
        <v>50274.7</v>
      </c>
    </row>
    <row r="49" spans="1:3" x14ac:dyDescent="0.25">
      <c r="A49" s="26" t="s">
        <v>58</v>
      </c>
      <c r="B49" s="26"/>
      <c r="C49" s="26"/>
    </row>
    <row r="50" spans="1:3" x14ac:dyDescent="0.25">
      <c r="A50" s="26" t="s">
        <v>57</v>
      </c>
      <c r="B50" s="26"/>
      <c r="C50" s="26"/>
    </row>
    <row r="51" spans="1:3" x14ac:dyDescent="0.25">
      <c r="A51" s="16" t="s">
        <v>12</v>
      </c>
      <c r="B51" s="24">
        <v>3334</v>
      </c>
      <c r="C51" s="23">
        <v>1118.3</v>
      </c>
    </row>
    <row r="52" spans="1:3" hidden="1" x14ac:dyDescent="0.25">
      <c r="A52" s="16" t="s">
        <v>28</v>
      </c>
      <c r="B52" s="24">
        <v>0</v>
      </c>
      <c r="C52" s="23">
        <v>0</v>
      </c>
    </row>
    <row r="53" spans="1:3" hidden="1" x14ac:dyDescent="0.25">
      <c r="A53" s="16" t="s">
        <v>33</v>
      </c>
      <c r="B53" s="24">
        <v>0</v>
      </c>
      <c r="C53" s="23">
        <v>0</v>
      </c>
    </row>
    <row r="54" spans="1:3" hidden="1" x14ac:dyDescent="0.25">
      <c r="A54" s="16" t="s">
        <v>29</v>
      </c>
      <c r="B54" s="24">
        <v>0</v>
      </c>
      <c r="C54" s="23">
        <v>0</v>
      </c>
    </row>
    <row r="55" spans="1:3" hidden="1" x14ac:dyDescent="0.25">
      <c r="A55" s="16" t="s">
        <v>54</v>
      </c>
      <c r="B55" s="24">
        <v>0</v>
      </c>
      <c r="C55" s="23">
        <v>0</v>
      </c>
    </row>
    <row r="56" spans="1:3" x14ac:dyDescent="0.25">
      <c r="A56" s="16" t="s">
        <v>53</v>
      </c>
      <c r="B56" s="24">
        <v>167</v>
      </c>
      <c r="C56" s="23">
        <v>38.4</v>
      </c>
    </row>
    <row r="57" spans="1:3" x14ac:dyDescent="0.25">
      <c r="A57" s="16" t="s">
        <v>7</v>
      </c>
      <c r="B57" s="24">
        <v>3</v>
      </c>
      <c r="C57" s="23">
        <v>1.2</v>
      </c>
    </row>
    <row r="58" spans="1:3" x14ac:dyDescent="0.25">
      <c r="A58" s="16" t="s">
        <v>35</v>
      </c>
      <c r="B58" s="24">
        <v>314</v>
      </c>
      <c r="C58" s="23">
        <v>84.1</v>
      </c>
    </row>
    <row r="59" spans="1:3" hidden="1" x14ac:dyDescent="0.25">
      <c r="A59" s="16" t="s">
        <v>17</v>
      </c>
      <c r="B59" s="24">
        <v>0</v>
      </c>
      <c r="C59" s="23">
        <v>0</v>
      </c>
    </row>
    <row r="60" spans="1:3" hidden="1" x14ac:dyDescent="0.25">
      <c r="A60" s="16" t="s">
        <v>4</v>
      </c>
      <c r="B60" s="24">
        <v>0</v>
      </c>
      <c r="C60" s="23">
        <v>0</v>
      </c>
    </row>
    <row r="61" spans="1:3" x14ac:dyDescent="0.25">
      <c r="A61" s="16" t="s">
        <v>9</v>
      </c>
      <c r="B61" s="24">
        <v>1311</v>
      </c>
      <c r="C61" s="23">
        <v>418.6</v>
      </c>
    </row>
    <row r="62" spans="1:3" hidden="1" x14ac:dyDescent="0.25">
      <c r="A62" s="16" t="s">
        <v>21</v>
      </c>
      <c r="B62" s="24">
        <v>0</v>
      </c>
      <c r="C62" s="23">
        <v>0</v>
      </c>
    </row>
    <row r="63" spans="1:3" hidden="1" x14ac:dyDescent="0.25">
      <c r="A63" s="16" t="s">
        <v>25</v>
      </c>
      <c r="B63" s="24">
        <v>0</v>
      </c>
      <c r="C63" s="23">
        <v>0</v>
      </c>
    </row>
    <row r="64" spans="1:3" hidden="1" x14ac:dyDescent="0.25">
      <c r="A64" s="16" t="s">
        <v>30</v>
      </c>
      <c r="B64" s="24">
        <v>0</v>
      </c>
      <c r="C64" s="23">
        <v>0</v>
      </c>
    </row>
    <row r="65" spans="1:3" x14ac:dyDescent="0.25">
      <c r="A65" s="16" t="s">
        <v>52</v>
      </c>
      <c r="B65" s="24">
        <v>575</v>
      </c>
      <c r="C65" s="23">
        <v>135.6</v>
      </c>
    </row>
    <row r="66" spans="1:3" x14ac:dyDescent="0.25">
      <c r="A66" s="16" t="s">
        <v>11</v>
      </c>
      <c r="B66" s="24">
        <v>1263</v>
      </c>
      <c r="C66" s="23">
        <v>283.8</v>
      </c>
    </row>
    <row r="67" spans="1:3" x14ac:dyDescent="0.25">
      <c r="A67" s="16" t="s">
        <v>10</v>
      </c>
      <c r="B67" s="24">
        <v>1248</v>
      </c>
      <c r="C67" s="23">
        <v>239.2</v>
      </c>
    </row>
    <row r="68" spans="1:3" x14ac:dyDescent="0.25">
      <c r="A68" s="16" t="s">
        <v>27</v>
      </c>
      <c r="B68" s="24">
        <v>8776</v>
      </c>
      <c r="C68" s="23">
        <v>5030.2</v>
      </c>
    </row>
    <row r="69" spans="1:3" hidden="1" x14ac:dyDescent="0.25">
      <c r="A69" s="16" t="s">
        <v>32</v>
      </c>
      <c r="B69" s="24">
        <v>0</v>
      </c>
      <c r="C69" s="23">
        <v>0</v>
      </c>
    </row>
    <row r="70" spans="1:3" hidden="1" x14ac:dyDescent="0.25">
      <c r="A70" s="16" t="s">
        <v>34</v>
      </c>
      <c r="B70" s="24">
        <v>0</v>
      </c>
      <c r="C70" s="23">
        <v>0</v>
      </c>
    </row>
    <row r="71" spans="1:3" hidden="1" x14ac:dyDescent="0.25">
      <c r="A71" s="16" t="s">
        <v>51</v>
      </c>
      <c r="B71" s="24">
        <v>0</v>
      </c>
      <c r="C71" s="23">
        <v>0</v>
      </c>
    </row>
    <row r="72" spans="1:3" x14ac:dyDescent="0.25">
      <c r="A72" s="16" t="s">
        <v>26</v>
      </c>
      <c r="B72" s="24">
        <v>36443</v>
      </c>
      <c r="C72" s="23">
        <v>11604.8</v>
      </c>
    </row>
    <row r="73" spans="1:3" hidden="1" x14ac:dyDescent="0.25">
      <c r="A73" s="16" t="s">
        <v>50</v>
      </c>
      <c r="B73" s="24">
        <v>0</v>
      </c>
      <c r="C73" s="23">
        <v>0</v>
      </c>
    </row>
    <row r="74" spans="1:3" hidden="1" x14ac:dyDescent="0.25">
      <c r="A74" s="16" t="s">
        <v>18</v>
      </c>
      <c r="B74" s="24">
        <v>0</v>
      </c>
      <c r="C74" s="23">
        <v>0</v>
      </c>
    </row>
    <row r="75" spans="1:3" hidden="1" x14ac:dyDescent="0.25">
      <c r="A75" s="16" t="s">
        <v>49</v>
      </c>
      <c r="B75" s="24">
        <v>0</v>
      </c>
      <c r="C75" s="23">
        <v>0</v>
      </c>
    </row>
    <row r="76" spans="1:3" x14ac:dyDescent="0.25">
      <c r="A76" s="16" t="s">
        <v>48</v>
      </c>
      <c r="B76" s="24">
        <v>288</v>
      </c>
      <c r="C76" s="23">
        <v>66.900000000000006</v>
      </c>
    </row>
    <row r="77" spans="1:3" x14ac:dyDescent="0.25">
      <c r="A77" s="16" t="s">
        <v>47</v>
      </c>
      <c r="B77" s="24">
        <v>1871</v>
      </c>
      <c r="C77" s="23">
        <v>540.9</v>
      </c>
    </row>
    <row r="78" spans="1:3" hidden="1" x14ac:dyDescent="0.25">
      <c r="A78" s="16" t="s">
        <v>20</v>
      </c>
      <c r="B78" s="24">
        <v>0</v>
      </c>
      <c r="C78" s="23">
        <v>0</v>
      </c>
    </row>
    <row r="79" spans="1:3" x14ac:dyDescent="0.25">
      <c r="A79" s="16" t="s">
        <v>46</v>
      </c>
      <c r="B79" s="24">
        <v>340</v>
      </c>
      <c r="C79" s="23">
        <v>58</v>
      </c>
    </row>
    <row r="80" spans="1:3" hidden="1" x14ac:dyDescent="0.25">
      <c r="A80" s="16" t="s">
        <v>31</v>
      </c>
      <c r="B80" s="24">
        <v>0</v>
      </c>
      <c r="C80" s="23">
        <v>0</v>
      </c>
    </row>
    <row r="81" spans="1:3" hidden="1" x14ac:dyDescent="0.25">
      <c r="A81" s="25" t="s">
        <v>45</v>
      </c>
      <c r="B81" s="24">
        <v>0</v>
      </c>
      <c r="C81" s="23"/>
    </row>
    <row r="82" spans="1:3" hidden="1" x14ac:dyDescent="0.25">
      <c r="A82" s="25" t="s">
        <v>44</v>
      </c>
      <c r="B82" s="24">
        <v>0</v>
      </c>
      <c r="C82" s="23"/>
    </row>
    <row r="83" spans="1:3" x14ac:dyDescent="0.25">
      <c r="A83" s="25" t="s">
        <v>43</v>
      </c>
      <c r="B83" s="24">
        <v>1699</v>
      </c>
      <c r="C83" s="23">
        <v>692.1</v>
      </c>
    </row>
    <row r="84" spans="1:3" x14ac:dyDescent="0.25">
      <c r="A84" s="25" t="s">
        <v>42</v>
      </c>
      <c r="B84" s="24">
        <v>6</v>
      </c>
      <c r="C84" s="23">
        <v>2.5</v>
      </c>
    </row>
    <row r="85" spans="1:3" x14ac:dyDescent="0.25">
      <c r="A85" s="25" t="s">
        <v>41</v>
      </c>
      <c r="B85" s="24">
        <v>466</v>
      </c>
      <c r="C85" s="23">
        <v>193.9</v>
      </c>
    </row>
    <row r="86" spans="1:3" hidden="1" x14ac:dyDescent="0.25">
      <c r="A86" s="25" t="s">
        <v>40</v>
      </c>
      <c r="B86" s="24">
        <v>0</v>
      </c>
      <c r="C86" s="23"/>
    </row>
    <row r="87" spans="1:3" s="30" customFormat="1" hidden="1" x14ac:dyDescent="0.25">
      <c r="A87" s="25" t="s">
        <v>39</v>
      </c>
      <c r="B87" s="24">
        <v>0</v>
      </c>
      <c r="C87" s="23"/>
    </row>
    <row r="88" spans="1:3" s="30" customFormat="1" x14ac:dyDescent="0.25">
      <c r="A88" s="13" t="s">
        <v>38</v>
      </c>
      <c r="B88" s="12">
        <f>SUM(B51:B80)</f>
        <v>55933</v>
      </c>
      <c r="C88" s="11">
        <f>SUM(C51:C80)</f>
        <v>19620</v>
      </c>
    </row>
    <row r="89" spans="1:3" x14ac:dyDescent="0.25">
      <c r="A89" s="22" t="s">
        <v>37</v>
      </c>
      <c r="B89" s="21">
        <f>SUM(B81:B87)</f>
        <v>2171</v>
      </c>
      <c r="C89" s="20">
        <f>SUM(C81:C87)</f>
        <v>888.5</v>
      </c>
    </row>
    <row r="90" spans="1:3" x14ac:dyDescent="0.25">
      <c r="A90" s="13" t="s">
        <v>3</v>
      </c>
      <c r="B90" s="12">
        <f>B88+B89</f>
        <v>58104</v>
      </c>
      <c r="C90" s="11">
        <f>C88+C89</f>
        <v>20508.5</v>
      </c>
    </row>
    <row r="91" spans="1:3" x14ac:dyDescent="0.25">
      <c r="A91" s="26" t="s">
        <v>56</v>
      </c>
      <c r="B91" s="26"/>
      <c r="C91" s="26"/>
    </row>
    <row r="92" spans="1:3" x14ac:dyDescent="0.25">
      <c r="A92" s="16" t="s">
        <v>12</v>
      </c>
      <c r="B92" s="24">
        <v>44</v>
      </c>
      <c r="C92" s="23">
        <v>24.9</v>
      </c>
    </row>
    <row r="93" spans="1:3" hidden="1" x14ac:dyDescent="0.25">
      <c r="A93" s="16" t="s">
        <v>28</v>
      </c>
      <c r="B93" s="24">
        <v>0</v>
      </c>
      <c r="C93" s="23">
        <v>0</v>
      </c>
    </row>
    <row r="94" spans="1:3" hidden="1" x14ac:dyDescent="0.25">
      <c r="A94" s="16" t="s">
        <v>33</v>
      </c>
      <c r="B94" s="24">
        <v>0</v>
      </c>
      <c r="C94" s="23">
        <v>0</v>
      </c>
    </row>
    <row r="95" spans="1:3" hidden="1" x14ac:dyDescent="0.25">
      <c r="A95" s="16" t="s">
        <v>29</v>
      </c>
      <c r="B95" s="24">
        <v>0</v>
      </c>
      <c r="C95" s="23">
        <v>0</v>
      </c>
    </row>
    <row r="96" spans="1:3" hidden="1" x14ac:dyDescent="0.25">
      <c r="A96" s="16" t="s">
        <v>54</v>
      </c>
      <c r="B96" s="24">
        <v>0</v>
      </c>
      <c r="C96" s="23">
        <v>0</v>
      </c>
    </row>
    <row r="97" spans="1:3" hidden="1" x14ac:dyDescent="0.25">
      <c r="A97" s="16" t="s">
        <v>53</v>
      </c>
      <c r="B97" s="24">
        <v>0</v>
      </c>
      <c r="C97" s="23">
        <v>0</v>
      </c>
    </row>
    <row r="98" spans="1:3" hidden="1" x14ac:dyDescent="0.25">
      <c r="A98" s="16" t="s">
        <v>7</v>
      </c>
      <c r="B98" s="29">
        <v>0</v>
      </c>
      <c r="C98" s="28">
        <v>0</v>
      </c>
    </row>
    <row r="99" spans="1:3" hidden="1" x14ac:dyDescent="0.25">
      <c r="A99" s="16" t="s">
        <v>35</v>
      </c>
      <c r="B99" s="29">
        <v>0</v>
      </c>
      <c r="C99" s="28">
        <v>0</v>
      </c>
    </row>
    <row r="100" spans="1:3" hidden="1" x14ac:dyDescent="0.25">
      <c r="A100" s="16" t="s">
        <v>17</v>
      </c>
      <c r="B100" s="27">
        <v>0</v>
      </c>
      <c r="C100" s="27">
        <v>0</v>
      </c>
    </row>
    <row r="101" spans="1:3" hidden="1" x14ac:dyDescent="0.25">
      <c r="A101" s="16" t="s">
        <v>4</v>
      </c>
      <c r="B101" s="24">
        <v>0</v>
      </c>
      <c r="C101" s="23">
        <v>0</v>
      </c>
    </row>
    <row r="102" spans="1:3" x14ac:dyDescent="0.25">
      <c r="A102" s="16" t="s">
        <v>9</v>
      </c>
      <c r="B102" s="24">
        <v>90</v>
      </c>
      <c r="C102" s="23">
        <v>50.8</v>
      </c>
    </row>
    <row r="103" spans="1:3" hidden="1" x14ac:dyDescent="0.25">
      <c r="A103" s="16" t="s">
        <v>21</v>
      </c>
      <c r="B103" s="24">
        <v>0</v>
      </c>
      <c r="C103" s="23">
        <v>0</v>
      </c>
    </row>
    <row r="104" spans="1:3" hidden="1" x14ac:dyDescent="0.25">
      <c r="A104" s="16" t="s">
        <v>25</v>
      </c>
      <c r="B104" s="24">
        <v>0</v>
      </c>
      <c r="C104" s="23">
        <v>0</v>
      </c>
    </row>
    <row r="105" spans="1:3" hidden="1" x14ac:dyDescent="0.25">
      <c r="A105" s="16" t="s">
        <v>30</v>
      </c>
      <c r="B105" s="24">
        <v>0</v>
      </c>
      <c r="C105" s="23">
        <v>0</v>
      </c>
    </row>
    <row r="106" spans="1:3" hidden="1" x14ac:dyDescent="0.25">
      <c r="A106" s="16" t="s">
        <v>52</v>
      </c>
      <c r="B106" s="24">
        <v>0</v>
      </c>
      <c r="C106" s="23">
        <v>0</v>
      </c>
    </row>
    <row r="107" spans="1:3" hidden="1" x14ac:dyDescent="0.25">
      <c r="A107" s="16" t="s">
        <v>11</v>
      </c>
      <c r="B107" s="24">
        <v>0</v>
      </c>
      <c r="C107" s="23">
        <v>0</v>
      </c>
    </row>
    <row r="108" spans="1:3" hidden="1" x14ac:dyDescent="0.25">
      <c r="A108" s="16" t="s">
        <v>10</v>
      </c>
      <c r="B108" s="24">
        <v>0</v>
      </c>
      <c r="C108" s="23">
        <v>0</v>
      </c>
    </row>
    <row r="109" spans="1:3" x14ac:dyDescent="0.25">
      <c r="A109" s="16" t="s">
        <v>27</v>
      </c>
      <c r="B109" s="24">
        <v>180</v>
      </c>
      <c r="C109" s="23">
        <v>153.9</v>
      </c>
    </row>
    <row r="110" spans="1:3" hidden="1" x14ac:dyDescent="0.25">
      <c r="A110" s="16" t="s">
        <v>32</v>
      </c>
      <c r="B110" s="24">
        <v>0</v>
      </c>
      <c r="C110" s="23">
        <v>0</v>
      </c>
    </row>
    <row r="111" spans="1:3" hidden="1" x14ac:dyDescent="0.25">
      <c r="A111" s="16" t="s">
        <v>34</v>
      </c>
      <c r="B111" s="24">
        <v>0</v>
      </c>
      <c r="C111" s="23">
        <v>0</v>
      </c>
    </row>
    <row r="112" spans="1:3" hidden="1" x14ac:dyDescent="0.25">
      <c r="A112" s="16" t="s">
        <v>51</v>
      </c>
      <c r="B112" s="24">
        <v>0</v>
      </c>
      <c r="C112" s="23">
        <v>0</v>
      </c>
    </row>
    <row r="113" spans="1:3" x14ac:dyDescent="0.25">
      <c r="A113" s="16" t="s">
        <v>26</v>
      </c>
      <c r="B113" s="24">
        <v>5212</v>
      </c>
      <c r="C113" s="23">
        <v>2952.6</v>
      </c>
    </row>
    <row r="114" spans="1:3" hidden="1" x14ac:dyDescent="0.25">
      <c r="A114" s="16" t="s">
        <v>50</v>
      </c>
      <c r="B114" s="24">
        <v>0</v>
      </c>
      <c r="C114" s="23">
        <v>0</v>
      </c>
    </row>
    <row r="115" spans="1:3" hidden="1" x14ac:dyDescent="0.25">
      <c r="A115" s="16" t="s">
        <v>18</v>
      </c>
      <c r="B115" s="24">
        <v>0</v>
      </c>
      <c r="C115" s="23">
        <v>0</v>
      </c>
    </row>
    <row r="116" spans="1:3" hidden="1" x14ac:dyDescent="0.25">
      <c r="A116" s="16" t="s">
        <v>49</v>
      </c>
      <c r="B116" s="24">
        <v>0</v>
      </c>
      <c r="C116" s="23">
        <v>0</v>
      </c>
    </row>
    <row r="117" spans="1:3" hidden="1" x14ac:dyDescent="0.25">
      <c r="A117" s="16" t="s">
        <v>48</v>
      </c>
      <c r="B117" s="24">
        <v>0</v>
      </c>
      <c r="C117" s="23">
        <v>0</v>
      </c>
    </row>
    <row r="118" spans="1:3" x14ac:dyDescent="0.25">
      <c r="A118" s="16" t="s">
        <v>47</v>
      </c>
      <c r="B118" s="24">
        <v>221</v>
      </c>
      <c r="C118" s="23">
        <v>124.4</v>
      </c>
    </row>
    <row r="119" spans="1:3" hidden="1" x14ac:dyDescent="0.25">
      <c r="A119" s="16" t="s">
        <v>20</v>
      </c>
      <c r="B119" s="24">
        <v>0</v>
      </c>
      <c r="C119" s="23">
        <v>0</v>
      </c>
    </row>
    <row r="120" spans="1:3" hidden="1" x14ac:dyDescent="0.25">
      <c r="A120" s="16" t="s">
        <v>46</v>
      </c>
      <c r="B120" s="24">
        <v>0</v>
      </c>
      <c r="C120" s="23">
        <v>0</v>
      </c>
    </row>
    <row r="121" spans="1:3" hidden="1" x14ac:dyDescent="0.25">
      <c r="A121" s="16" t="s">
        <v>31</v>
      </c>
      <c r="B121" s="24">
        <v>0</v>
      </c>
      <c r="C121" s="23">
        <v>0</v>
      </c>
    </row>
    <row r="122" spans="1:3" x14ac:dyDescent="0.25">
      <c r="A122" s="13" t="s">
        <v>3</v>
      </c>
      <c r="B122" s="12">
        <f>SUM(B92:B121)</f>
        <v>5747</v>
      </c>
      <c r="C122" s="11">
        <f>SUM(C92:C121)</f>
        <v>3306.6</v>
      </c>
    </row>
    <row r="123" spans="1:3" x14ac:dyDescent="0.25">
      <c r="A123" s="26" t="s">
        <v>55</v>
      </c>
      <c r="B123" s="26"/>
      <c r="C123" s="26"/>
    </row>
    <row r="124" spans="1:3" x14ac:dyDescent="0.25">
      <c r="A124" s="16" t="s">
        <v>12</v>
      </c>
      <c r="B124" s="24">
        <v>383</v>
      </c>
      <c r="C124" s="23">
        <v>690.1</v>
      </c>
    </row>
    <row r="125" spans="1:3" hidden="1" x14ac:dyDescent="0.25">
      <c r="A125" s="16" t="s">
        <v>28</v>
      </c>
      <c r="B125" s="24">
        <v>0</v>
      </c>
      <c r="C125" s="23">
        <v>0</v>
      </c>
    </row>
    <row r="126" spans="1:3" hidden="1" x14ac:dyDescent="0.25">
      <c r="A126" s="16" t="s">
        <v>33</v>
      </c>
      <c r="B126" s="24">
        <v>0</v>
      </c>
      <c r="C126" s="23">
        <v>0</v>
      </c>
    </row>
    <row r="127" spans="1:3" hidden="1" x14ac:dyDescent="0.25">
      <c r="A127" s="16" t="s">
        <v>29</v>
      </c>
      <c r="B127" s="24">
        <v>0</v>
      </c>
      <c r="C127" s="23">
        <v>0</v>
      </c>
    </row>
    <row r="128" spans="1:3" hidden="1" x14ac:dyDescent="0.25">
      <c r="A128" s="16" t="s">
        <v>54</v>
      </c>
      <c r="B128" s="24">
        <v>0</v>
      </c>
      <c r="C128" s="23">
        <v>0</v>
      </c>
    </row>
    <row r="129" spans="1:3" x14ac:dyDescent="0.25">
      <c r="A129" s="16" t="s">
        <v>53</v>
      </c>
      <c r="B129" s="24">
        <v>424</v>
      </c>
      <c r="C129" s="23">
        <v>522.79999999999995</v>
      </c>
    </row>
    <row r="130" spans="1:3" x14ac:dyDescent="0.25">
      <c r="A130" s="16" t="s">
        <v>7</v>
      </c>
      <c r="B130" s="24">
        <v>58</v>
      </c>
      <c r="C130" s="23">
        <v>70.5</v>
      </c>
    </row>
    <row r="131" spans="1:3" x14ac:dyDescent="0.25">
      <c r="A131" s="16" t="s">
        <v>35</v>
      </c>
      <c r="B131" s="24">
        <v>3</v>
      </c>
      <c r="C131" s="23">
        <v>3.1</v>
      </c>
    </row>
    <row r="132" spans="1:3" hidden="1" x14ac:dyDescent="0.25">
      <c r="A132" s="16" t="s">
        <v>17</v>
      </c>
      <c r="B132" s="24">
        <v>0</v>
      </c>
      <c r="C132" s="23">
        <v>0</v>
      </c>
    </row>
    <row r="133" spans="1:3" hidden="1" x14ac:dyDescent="0.25">
      <c r="A133" s="16" t="s">
        <v>4</v>
      </c>
      <c r="B133" s="24">
        <v>0</v>
      </c>
      <c r="C133" s="23">
        <v>0</v>
      </c>
    </row>
    <row r="134" spans="1:3" x14ac:dyDescent="0.25">
      <c r="A134" s="16" t="s">
        <v>9</v>
      </c>
      <c r="B134" s="24">
        <v>1093</v>
      </c>
      <c r="C134" s="23">
        <v>1296</v>
      </c>
    </row>
    <row r="135" spans="1:3" hidden="1" x14ac:dyDescent="0.25">
      <c r="A135" s="16" t="s">
        <v>21</v>
      </c>
      <c r="B135" s="24">
        <v>0</v>
      </c>
      <c r="C135" s="23">
        <v>0</v>
      </c>
    </row>
    <row r="136" spans="1:3" hidden="1" x14ac:dyDescent="0.25">
      <c r="A136" s="16" t="s">
        <v>25</v>
      </c>
      <c r="B136" s="24">
        <v>0</v>
      </c>
      <c r="C136" s="23">
        <v>0</v>
      </c>
    </row>
    <row r="137" spans="1:3" hidden="1" x14ac:dyDescent="0.25">
      <c r="A137" s="16" t="s">
        <v>30</v>
      </c>
      <c r="B137" s="24">
        <v>0</v>
      </c>
      <c r="C137" s="23">
        <v>0</v>
      </c>
    </row>
    <row r="138" spans="1:3" x14ac:dyDescent="0.25">
      <c r="A138" s="16" t="s">
        <v>52</v>
      </c>
      <c r="B138" s="24">
        <v>15</v>
      </c>
      <c r="C138" s="23">
        <v>12.3</v>
      </c>
    </row>
    <row r="139" spans="1:3" x14ac:dyDescent="0.25">
      <c r="A139" s="16" t="s">
        <v>11</v>
      </c>
      <c r="B139" s="24">
        <v>319</v>
      </c>
      <c r="C139" s="23">
        <v>375.8</v>
      </c>
    </row>
    <row r="140" spans="1:3" x14ac:dyDescent="0.25">
      <c r="A140" s="16" t="s">
        <v>10</v>
      </c>
      <c r="B140" s="24">
        <v>290</v>
      </c>
      <c r="C140" s="23">
        <v>268.39999999999998</v>
      </c>
    </row>
    <row r="141" spans="1:3" x14ac:dyDescent="0.25">
      <c r="A141" s="16" t="s">
        <v>27</v>
      </c>
      <c r="B141" s="24">
        <v>3593</v>
      </c>
      <c r="C141" s="23">
        <v>5222.7</v>
      </c>
    </row>
    <row r="142" spans="1:3" hidden="1" x14ac:dyDescent="0.25">
      <c r="A142" s="16" t="s">
        <v>32</v>
      </c>
      <c r="B142" s="24">
        <v>0</v>
      </c>
      <c r="C142" s="23">
        <v>0</v>
      </c>
    </row>
    <row r="143" spans="1:3" hidden="1" x14ac:dyDescent="0.25">
      <c r="A143" s="16" t="s">
        <v>34</v>
      </c>
      <c r="B143" s="24">
        <v>0</v>
      </c>
      <c r="C143" s="23">
        <v>0</v>
      </c>
    </row>
    <row r="144" spans="1:3" hidden="1" x14ac:dyDescent="0.25">
      <c r="A144" s="16" t="s">
        <v>51</v>
      </c>
      <c r="B144" s="24">
        <v>0</v>
      </c>
      <c r="C144" s="23">
        <v>0</v>
      </c>
    </row>
    <row r="145" spans="1:3" x14ac:dyDescent="0.25">
      <c r="A145" s="16" t="s">
        <v>26</v>
      </c>
      <c r="B145" s="24">
        <v>7370</v>
      </c>
      <c r="C145" s="23">
        <v>7184.3</v>
      </c>
    </row>
    <row r="146" spans="1:3" hidden="1" x14ac:dyDescent="0.25">
      <c r="A146" s="16" t="s">
        <v>50</v>
      </c>
      <c r="B146" s="24">
        <v>0</v>
      </c>
      <c r="C146" s="23">
        <v>0</v>
      </c>
    </row>
    <row r="147" spans="1:3" hidden="1" x14ac:dyDescent="0.25">
      <c r="A147" s="16" t="s">
        <v>18</v>
      </c>
      <c r="B147" s="24">
        <v>0</v>
      </c>
      <c r="C147" s="23">
        <v>0</v>
      </c>
    </row>
    <row r="148" spans="1:3" hidden="1" x14ac:dyDescent="0.25">
      <c r="A148" s="16" t="s">
        <v>49</v>
      </c>
      <c r="B148" s="24">
        <v>0</v>
      </c>
      <c r="C148" s="23">
        <v>0</v>
      </c>
    </row>
    <row r="149" spans="1:3" x14ac:dyDescent="0.25">
      <c r="A149" s="16" t="s">
        <v>48</v>
      </c>
      <c r="B149" s="24">
        <v>61</v>
      </c>
      <c r="C149" s="23">
        <v>46.9</v>
      </c>
    </row>
    <row r="150" spans="1:3" x14ac:dyDescent="0.25">
      <c r="A150" s="16" t="s">
        <v>47</v>
      </c>
      <c r="B150" s="24">
        <v>1667</v>
      </c>
      <c r="C150" s="23">
        <v>1831.3</v>
      </c>
    </row>
    <row r="151" spans="1:3" hidden="1" x14ac:dyDescent="0.25">
      <c r="A151" s="16" t="s">
        <v>20</v>
      </c>
      <c r="B151" s="24">
        <v>0</v>
      </c>
      <c r="C151" s="23">
        <v>0</v>
      </c>
    </row>
    <row r="152" spans="1:3" x14ac:dyDescent="0.25">
      <c r="A152" s="16" t="s">
        <v>46</v>
      </c>
      <c r="B152" s="24">
        <v>5444</v>
      </c>
      <c r="C152" s="23">
        <v>4623</v>
      </c>
    </row>
    <row r="153" spans="1:3" hidden="1" x14ac:dyDescent="0.25">
      <c r="A153" s="16" t="s">
        <v>31</v>
      </c>
      <c r="B153" s="24">
        <v>0</v>
      </c>
      <c r="C153" s="23">
        <v>0</v>
      </c>
    </row>
    <row r="154" spans="1:3" hidden="1" x14ac:dyDescent="0.25">
      <c r="A154" s="25" t="s">
        <v>45</v>
      </c>
      <c r="B154" s="24">
        <v>0</v>
      </c>
      <c r="C154" s="23"/>
    </row>
    <row r="155" spans="1:3" hidden="1" x14ac:dyDescent="0.25">
      <c r="A155" s="25" t="s">
        <v>44</v>
      </c>
      <c r="B155" s="24">
        <v>0</v>
      </c>
      <c r="C155" s="23"/>
    </row>
    <row r="156" spans="1:3" hidden="1" x14ac:dyDescent="0.25">
      <c r="A156" s="25" t="s">
        <v>43</v>
      </c>
      <c r="B156" s="24">
        <v>0</v>
      </c>
      <c r="C156" s="23"/>
    </row>
    <row r="157" spans="1:3" hidden="1" x14ac:dyDescent="0.25">
      <c r="A157" s="25" t="s">
        <v>42</v>
      </c>
      <c r="B157" s="24">
        <v>1</v>
      </c>
      <c r="C157" s="23">
        <v>1.3</v>
      </c>
    </row>
    <row r="158" spans="1:3" hidden="1" x14ac:dyDescent="0.25">
      <c r="A158" s="25" t="s">
        <v>41</v>
      </c>
      <c r="B158" s="24">
        <v>0</v>
      </c>
      <c r="C158" s="23"/>
    </row>
    <row r="159" spans="1:3" hidden="1" x14ac:dyDescent="0.25">
      <c r="A159" s="25" t="s">
        <v>40</v>
      </c>
      <c r="B159" s="24">
        <v>0</v>
      </c>
      <c r="C159" s="23"/>
    </row>
    <row r="160" spans="1:3" hidden="1" x14ac:dyDescent="0.25">
      <c r="A160" s="25" t="s">
        <v>39</v>
      </c>
      <c r="B160" s="24">
        <v>0</v>
      </c>
      <c r="C160" s="23"/>
    </row>
    <row r="161" spans="1:3" x14ac:dyDescent="0.25">
      <c r="A161" s="13" t="s">
        <v>38</v>
      </c>
      <c r="B161" s="12">
        <f>SUM(B124:B153)</f>
        <v>20720</v>
      </c>
      <c r="C161" s="11">
        <f>SUM(C124:C153)</f>
        <v>22147.200000000001</v>
      </c>
    </row>
    <row r="162" spans="1:3" ht="19.5" customHeight="1" x14ac:dyDescent="0.25">
      <c r="A162" s="22" t="s">
        <v>37</v>
      </c>
      <c r="B162" s="21">
        <f>SUM(B154:B160)</f>
        <v>1</v>
      </c>
      <c r="C162" s="20">
        <f>SUM(C154:C160)</f>
        <v>1.3</v>
      </c>
    </row>
    <row r="163" spans="1:3" x14ac:dyDescent="0.25">
      <c r="A163" s="13" t="s">
        <v>3</v>
      </c>
      <c r="B163" s="12">
        <f>B161+B162</f>
        <v>20721</v>
      </c>
      <c r="C163" s="11">
        <f>C161+C162</f>
        <v>22148.5</v>
      </c>
    </row>
    <row r="164" spans="1:3" x14ac:dyDescent="0.25">
      <c r="A164" s="19" t="s">
        <v>36</v>
      </c>
      <c r="B164" s="19"/>
      <c r="C164" s="19"/>
    </row>
    <row r="165" spans="1:3" x14ac:dyDescent="0.25">
      <c r="A165" s="16" t="s">
        <v>35</v>
      </c>
      <c r="B165" s="15">
        <v>56</v>
      </c>
      <c r="C165" s="14">
        <v>502.7</v>
      </c>
    </row>
    <row r="166" spans="1:3" hidden="1" x14ac:dyDescent="0.25">
      <c r="A166" s="16" t="s">
        <v>34</v>
      </c>
      <c r="B166" s="15">
        <v>0</v>
      </c>
      <c r="C166" s="14">
        <v>0</v>
      </c>
    </row>
    <row r="167" spans="1:3" hidden="1" x14ac:dyDescent="0.25">
      <c r="A167" s="16" t="s">
        <v>33</v>
      </c>
      <c r="B167" s="15">
        <v>0</v>
      </c>
      <c r="C167" s="14">
        <v>0</v>
      </c>
    </row>
    <row r="168" spans="1:3" hidden="1" x14ac:dyDescent="0.25">
      <c r="A168" s="16" t="s">
        <v>32</v>
      </c>
      <c r="B168" s="15">
        <v>0</v>
      </c>
      <c r="C168" s="14">
        <v>0</v>
      </c>
    </row>
    <row r="169" spans="1:3" hidden="1" x14ac:dyDescent="0.25">
      <c r="A169" s="16" t="s">
        <v>31</v>
      </c>
      <c r="B169" s="15">
        <v>0</v>
      </c>
      <c r="C169" s="14">
        <v>0</v>
      </c>
    </row>
    <row r="170" spans="1:3" hidden="1" x14ac:dyDescent="0.25">
      <c r="A170" s="16" t="s">
        <v>30</v>
      </c>
      <c r="B170" s="15">
        <v>0</v>
      </c>
      <c r="C170" s="14">
        <v>0</v>
      </c>
    </row>
    <row r="171" spans="1:3" hidden="1" x14ac:dyDescent="0.25">
      <c r="A171" s="16" t="s">
        <v>29</v>
      </c>
      <c r="B171" s="15">
        <v>0</v>
      </c>
      <c r="C171" s="14">
        <v>0</v>
      </c>
    </row>
    <row r="172" spans="1:3" hidden="1" x14ac:dyDescent="0.25">
      <c r="A172" s="16" t="s">
        <v>28</v>
      </c>
      <c r="B172" s="15">
        <v>0</v>
      </c>
      <c r="C172" s="14">
        <v>0</v>
      </c>
    </row>
    <row r="173" spans="1:3" hidden="1" x14ac:dyDescent="0.25">
      <c r="A173" s="16" t="s">
        <v>27</v>
      </c>
      <c r="B173" s="15">
        <v>0</v>
      </c>
      <c r="C173" s="14">
        <v>0</v>
      </c>
    </row>
    <row r="174" spans="1:3" x14ac:dyDescent="0.25">
      <c r="A174" s="16" t="s">
        <v>26</v>
      </c>
      <c r="B174" s="15">
        <v>2297</v>
      </c>
      <c r="C174" s="18">
        <v>20945.900000000001</v>
      </c>
    </row>
    <row r="175" spans="1:3" hidden="1" x14ac:dyDescent="0.25">
      <c r="A175" s="16" t="s">
        <v>25</v>
      </c>
      <c r="B175" s="15">
        <v>0</v>
      </c>
      <c r="C175" s="14">
        <v>0</v>
      </c>
    </row>
    <row r="176" spans="1:3" hidden="1" x14ac:dyDescent="0.25">
      <c r="A176" s="16" t="s">
        <v>24</v>
      </c>
      <c r="B176" s="15">
        <v>0</v>
      </c>
      <c r="C176" s="14">
        <v>0</v>
      </c>
    </row>
    <row r="177" spans="1:3" hidden="1" x14ac:dyDescent="0.25">
      <c r="A177" s="16" t="s">
        <v>23</v>
      </c>
      <c r="B177" s="15">
        <v>0</v>
      </c>
      <c r="C177" s="14">
        <v>0</v>
      </c>
    </row>
    <row r="178" spans="1:3" hidden="1" x14ac:dyDescent="0.25">
      <c r="A178" s="16" t="s">
        <v>22</v>
      </c>
      <c r="B178" s="15">
        <v>0</v>
      </c>
      <c r="C178" s="14">
        <v>0</v>
      </c>
    </row>
    <row r="179" spans="1:3" hidden="1" x14ac:dyDescent="0.25">
      <c r="A179" s="16" t="s">
        <v>21</v>
      </c>
      <c r="B179" s="15">
        <v>0</v>
      </c>
      <c r="C179" s="14">
        <v>0</v>
      </c>
    </row>
    <row r="180" spans="1:3" hidden="1" x14ac:dyDescent="0.25">
      <c r="A180" s="16" t="s">
        <v>20</v>
      </c>
      <c r="B180" s="15">
        <v>0</v>
      </c>
      <c r="C180" s="14">
        <v>0</v>
      </c>
    </row>
    <row r="181" spans="1:3" hidden="1" x14ac:dyDescent="0.25">
      <c r="A181" s="16" t="s">
        <v>19</v>
      </c>
      <c r="B181" s="15">
        <v>0</v>
      </c>
      <c r="C181" s="14">
        <v>0</v>
      </c>
    </row>
    <row r="182" spans="1:3" hidden="1" x14ac:dyDescent="0.25">
      <c r="A182" s="16" t="s">
        <v>18</v>
      </c>
      <c r="B182" s="15">
        <v>0</v>
      </c>
      <c r="C182" s="14">
        <v>0</v>
      </c>
    </row>
    <row r="183" spans="1:3" hidden="1" x14ac:dyDescent="0.25">
      <c r="A183" s="16" t="s">
        <v>17</v>
      </c>
      <c r="B183" s="15">
        <v>0</v>
      </c>
      <c r="C183" s="14">
        <v>0</v>
      </c>
    </row>
    <row r="184" spans="1:3" hidden="1" x14ac:dyDescent="0.25">
      <c r="A184" s="16" t="s">
        <v>16</v>
      </c>
      <c r="B184" s="15">
        <v>0</v>
      </c>
      <c r="C184" s="14">
        <v>0</v>
      </c>
    </row>
    <row r="185" spans="1:3" hidden="1" x14ac:dyDescent="0.25">
      <c r="A185" s="16" t="s">
        <v>15</v>
      </c>
      <c r="B185" s="15">
        <v>0</v>
      </c>
      <c r="C185" s="14">
        <v>0</v>
      </c>
    </row>
    <row r="186" spans="1:3" ht="30" x14ac:dyDescent="0.25">
      <c r="A186" s="16" t="s">
        <v>14</v>
      </c>
      <c r="B186" s="15">
        <v>33</v>
      </c>
      <c r="C186" s="14">
        <v>308</v>
      </c>
    </row>
    <row r="187" spans="1:3" hidden="1" x14ac:dyDescent="0.25">
      <c r="A187" s="16" t="s">
        <v>13</v>
      </c>
      <c r="B187" s="15">
        <v>0</v>
      </c>
      <c r="C187" s="14">
        <v>0</v>
      </c>
    </row>
    <row r="188" spans="1:3" x14ac:dyDescent="0.25">
      <c r="A188" s="16" t="s">
        <v>12</v>
      </c>
      <c r="B188" s="17">
        <v>45</v>
      </c>
      <c r="C188" s="14">
        <v>319.60000000000002</v>
      </c>
    </row>
    <row r="189" spans="1:3" hidden="1" x14ac:dyDescent="0.25">
      <c r="A189" s="16" t="s">
        <v>11</v>
      </c>
      <c r="B189" s="15">
        <v>0</v>
      </c>
      <c r="C189" s="14">
        <v>0</v>
      </c>
    </row>
    <row r="190" spans="1:3" hidden="1" x14ac:dyDescent="0.25">
      <c r="A190" s="16" t="s">
        <v>10</v>
      </c>
      <c r="B190" s="15">
        <v>0</v>
      </c>
      <c r="C190" s="14">
        <v>0</v>
      </c>
    </row>
    <row r="191" spans="1:3" x14ac:dyDescent="0.25">
      <c r="A191" s="16" t="s">
        <v>9</v>
      </c>
      <c r="B191" s="15">
        <v>260</v>
      </c>
      <c r="C191" s="14">
        <v>2307.7999999999997</v>
      </c>
    </row>
    <row r="192" spans="1:3" hidden="1" x14ac:dyDescent="0.25">
      <c r="A192" s="16" t="s">
        <v>8</v>
      </c>
      <c r="B192" s="15">
        <v>0</v>
      </c>
      <c r="C192" s="14">
        <v>0</v>
      </c>
    </row>
    <row r="193" spans="1:3" hidden="1" x14ac:dyDescent="0.25">
      <c r="A193" s="16" t="s">
        <v>7</v>
      </c>
      <c r="B193" s="15">
        <v>0</v>
      </c>
      <c r="C193" s="14">
        <v>0</v>
      </c>
    </row>
    <row r="194" spans="1:3" hidden="1" x14ac:dyDescent="0.25">
      <c r="A194" s="16" t="s">
        <v>6</v>
      </c>
      <c r="B194" s="15">
        <v>0</v>
      </c>
      <c r="C194" s="14">
        <v>0</v>
      </c>
    </row>
    <row r="195" spans="1:3" ht="30" hidden="1" x14ac:dyDescent="0.25">
      <c r="A195" s="16" t="s">
        <v>5</v>
      </c>
      <c r="B195" s="15">
        <v>0</v>
      </c>
      <c r="C195" s="14">
        <v>0</v>
      </c>
    </row>
    <row r="196" spans="1:3" hidden="1" x14ac:dyDescent="0.25">
      <c r="A196" s="16" t="s">
        <v>4</v>
      </c>
      <c r="B196" s="15">
        <v>0</v>
      </c>
      <c r="C196" s="14">
        <v>0</v>
      </c>
    </row>
    <row r="197" spans="1:3" x14ac:dyDescent="0.25">
      <c r="A197" s="13" t="s">
        <v>3</v>
      </c>
      <c r="B197" s="12">
        <f>SUM(B165:B196)</f>
        <v>2691</v>
      </c>
      <c r="C197" s="11">
        <f>SUM(C165:C196)</f>
        <v>24384</v>
      </c>
    </row>
    <row r="198" spans="1:3" x14ac:dyDescent="0.25">
      <c r="A198" s="10" t="s">
        <v>2</v>
      </c>
      <c r="B198" s="9">
        <v>8464</v>
      </c>
      <c r="C198" s="8">
        <v>18829</v>
      </c>
    </row>
    <row r="199" spans="1:3" x14ac:dyDescent="0.25">
      <c r="A199" s="7" t="s">
        <v>1</v>
      </c>
      <c r="B199" s="6">
        <v>157</v>
      </c>
      <c r="C199" s="5">
        <v>349.3</v>
      </c>
    </row>
    <row r="200" spans="1:3" ht="15.75" x14ac:dyDescent="0.25">
      <c r="A200" s="4" t="s">
        <v>0</v>
      </c>
      <c r="B200" s="4"/>
      <c r="C200" s="3">
        <f>C48+C90+C122+C163+C197+C198</f>
        <v>139451.29999999999</v>
      </c>
    </row>
  </sheetData>
  <mergeCells count="14">
    <mergeCell ref="A1:C1"/>
    <mergeCell ref="A2:C2"/>
    <mergeCell ref="A3:C3"/>
    <mergeCell ref="A4:C4"/>
    <mergeCell ref="A5:C5"/>
    <mergeCell ref="A6:C6"/>
    <mergeCell ref="A123:C123"/>
    <mergeCell ref="A164:C164"/>
    <mergeCell ref="A7:C7"/>
    <mergeCell ref="A8:C8"/>
    <mergeCell ref="A12:C12"/>
    <mergeCell ref="A49:C49"/>
    <mergeCell ref="A50:C50"/>
    <mergeCell ref="A91:C91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Доброе </vt:lpstr>
      <vt:lpstr>'Доброе '!Заголовки_для_печати</vt:lpstr>
      <vt:lpstr>'Доброе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Монаенкова Людмила Николаевна</dc:creator>
  <cp:lastModifiedBy>Монаенкова Людмила Николаевна</cp:lastModifiedBy>
  <dcterms:created xsi:type="dcterms:W3CDTF">2017-12-28T09:37:20Z</dcterms:created>
  <dcterms:modified xsi:type="dcterms:W3CDTF">2017-12-28T09:37:37Z</dcterms:modified>
</cp:coreProperties>
</file>